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1595" windowHeight="8700"/>
  </bookViews>
  <sheets>
    <sheet name="Fördersummenberechnung" sheetId="1" r:id="rId1"/>
  </sheets>
  <definedNames>
    <definedName name="_xlnm.Print_Area" localSheetId="0">Fördersummenberechnung!$A$1:$G$136</definedName>
    <definedName name="OLE_LINK1" localSheetId="0">Fördersummenberechnung!#REF!</definedName>
  </definedNames>
  <calcPr calcId="145621"/>
</workbook>
</file>

<file path=xl/calcChain.xml><?xml version="1.0" encoding="utf-8"?>
<calcChain xmlns="http://schemas.openxmlformats.org/spreadsheetml/2006/main">
  <c r="G85" i="1" l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4" i="1"/>
  <c r="G55" i="1"/>
  <c r="A48" i="1"/>
  <c r="E47" i="1"/>
  <c r="E46" i="1"/>
  <c r="E45" i="1"/>
  <c r="E44" i="1"/>
  <c r="E43" i="1"/>
  <c r="E42" i="1"/>
  <c r="E41" i="1"/>
  <c r="E40" i="1"/>
  <c r="E39" i="1"/>
  <c r="E25" i="1"/>
  <c r="E31" i="1"/>
  <c r="E48" i="1" l="1"/>
  <c r="B133" i="1" s="1"/>
  <c r="A33" i="1"/>
  <c r="G92" i="1"/>
  <c r="G93" i="1"/>
  <c r="G123" i="1"/>
  <c r="G120" i="1"/>
  <c r="G95" i="1"/>
  <c r="G94" i="1"/>
  <c r="G96" i="1"/>
  <c r="G99" i="1"/>
  <c r="G119" i="1"/>
  <c r="G97" i="1"/>
  <c r="G98" i="1"/>
  <c r="G104" i="1"/>
  <c r="G122" i="1"/>
  <c r="G101" i="1"/>
  <c r="G102" i="1"/>
  <c r="G103" i="1"/>
  <c r="G106" i="1"/>
  <c r="G107" i="1"/>
  <c r="G108" i="1"/>
  <c r="G105" i="1"/>
  <c r="G110" i="1"/>
  <c r="G109" i="1"/>
  <c r="G111" i="1"/>
  <c r="G112" i="1"/>
  <c r="G113" i="1"/>
  <c r="G114" i="1"/>
  <c r="G115" i="1"/>
  <c r="G116" i="1"/>
  <c r="G118" i="1"/>
  <c r="G117" i="1"/>
  <c r="G121" i="1"/>
  <c r="G100" i="1"/>
  <c r="A124" i="1"/>
  <c r="A86" i="1"/>
  <c r="G124" i="1" l="1"/>
  <c r="B135" i="1" s="1"/>
  <c r="G86" i="1"/>
  <c r="B134" i="1" s="1"/>
  <c r="E26" i="1"/>
  <c r="E27" i="1"/>
  <c r="E28" i="1"/>
  <c r="E29" i="1"/>
  <c r="E30" i="1"/>
  <c r="E32" i="1"/>
  <c r="E24" i="1"/>
  <c r="C18" i="1"/>
  <c r="B131" i="1" s="1"/>
  <c r="B12" i="1"/>
  <c r="A12" i="1"/>
  <c r="E33" i="1" l="1"/>
  <c r="B132" i="1" s="1"/>
  <c r="C10" i="1" l="1"/>
  <c r="C12" i="1"/>
  <c r="B130" i="1" s="1"/>
  <c r="B136" i="1" s="1"/>
</calcChain>
</file>

<file path=xl/sharedStrings.xml><?xml version="1.0" encoding="utf-8"?>
<sst xmlns="http://schemas.openxmlformats.org/spreadsheetml/2006/main" count="136" uniqueCount="79">
  <si>
    <t>Anzahl gesamt</t>
  </si>
  <si>
    <t>Zuschuss gesamt</t>
  </si>
  <si>
    <t>Anzahl TN</t>
  </si>
  <si>
    <t>Zielland</t>
  </si>
  <si>
    <t>Bulgarien</t>
  </si>
  <si>
    <t>Estland</t>
  </si>
  <si>
    <t>Griechenland</t>
  </si>
  <si>
    <t>Lettland</t>
  </si>
  <si>
    <t>Litauen</t>
  </si>
  <si>
    <t>Malta</t>
  </si>
  <si>
    <t>Polen</t>
  </si>
  <si>
    <t>Portugal</t>
  </si>
  <si>
    <t>Rumänien</t>
  </si>
  <si>
    <t>Slowenien</t>
  </si>
  <si>
    <t>Türkei</t>
  </si>
  <si>
    <t>Ungarn</t>
  </si>
  <si>
    <t>Zypern</t>
  </si>
  <si>
    <t>Belgien</t>
  </si>
  <si>
    <t>Deutschland</t>
  </si>
  <si>
    <t>Finnland</t>
  </si>
  <si>
    <t>Frankreich</t>
  </si>
  <si>
    <t>Irland</t>
  </si>
  <si>
    <t>Italien</t>
  </si>
  <si>
    <t>Luxemburg</t>
  </si>
  <si>
    <t>Schweden</t>
  </si>
  <si>
    <t>Spanien</t>
  </si>
  <si>
    <t>Dänemark</t>
  </si>
  <si>
    <t>Großbritannien</t>
  </si>
  <si>
    <t>Island</t>
  </si>
  <si>
    <t>Liechtenstein</t>
  </si>
  <si>
    <t>Norwegen</t>
  </si>
  <si>
    <t>Tschechische Rep.</t>
  </si>
  <si>
    <t>Projekttitel:</t>
  </si>
  <si>
    <t>Projektnummer:</t>
  </si>
  <si>
    <t>Antragsteller:</t>
  </si>
  <si>
    <t>E. Zusammenfassung</t>
  </si>
  <si>
    <t>Kroatien</t>
  </si>
  <si>
    <t>A. Organisationskosten</t>
  </si>
  <si>
    <t>Anzahl Kat. € 350</t>
  </si>
  <si>
    <t>Anzahl Kat. € 200</t>
  </si>
  <si>
    <t>Zuschuss Kat. € 350</t>
  </si>
  <si>
    <t>Zuschuss Kat. € 200</t>
  </si>
  <si>
    <t>C 1. Reisekosten Learners</t>
  </si>
  <si>
    <t>100-499 km</t>
  </si>
  <si>
    <t>500-1999 km</t>
  </si>
  <si>
    <t>Reisezuschuss/TN</t>
  </si>
  <si>
    <t>2000-2999 km</t>
  </si>
  <si>
    <t>3000-3999 km</t>
  </si>
  <si>
    <t>4000-7999 km</t>
  </si>
  <si>
    <t>über 8000 km</t>
  </si>
  <si>
    <t>Niederlande</t>
  </si>
  <si>
    <t>Slowakei</t>
  </si>
  <si>
    <t>Tag 1 - 14</t>
  </si>
  <si>
    <t>Tag 15 - 60</t>
  </si>
  <si>
    <t>Anzahl Tag 1 - 14</t>
  </si>
  <si>
    <t>Anzahl Tag 15 - 60</t>
  </si>
  <si>
    <t>Anmerkungen</t>
  </si>
  <si>
    <t>B. sprachliche Vorbereitung</t>
  </si>
  <si>
    <t>C 2. Reisekosten Staff/Begleitpersonen</t>
  </si>
  <si>
    <t>D.1 Aufenthaltskosten Learners</t>
  </si>
  <si>
    <t>D.2 Aufenthaltskosten Staff/Begleitpersonen</t>
  </si>
  <si>
    <t>Gesamtkosten</t>
  </si>
  <si>
    <t>Reisezuschuss
 gesamt</t>
  </si>
  <si>
    <t>Entfernungs-
pauschale</t>
  </si>
  <si>
    <t>Mazedonien</t>
  </si>
  <si>
    <t>Bewilligter Zuschuss</t>
  </si>
  <si>
    <t>Zuschuss pro TN</t>
  </si>
  <si>
    <t>C 1. Reisekosten VET Learners</t>
  </si>
  <si>
    <t>C 2. Reisekosten VET Staff/Begleitpersonen</t>
  </si>
  <si>
    <t>D 1. Aufenthaltskosten - VET Learners</t>
  </si>
  <si>
    <t>D 2. Aufenthaltskosten VET Staff/Begleitpersonen</t>
  </si>
  <si>
    <t>B. Sprachliche Vorbereitung (alle EU-Sprachen außer Deutsch, Englisch, Französisch, Italienisch, Niederländisch und Spanisch)</t>
  </si>
  <si>
    <t>2017-1-AT01-KA102-0xxxxx</t>
  </si>
  <si>
    <t>10-99 km</t>
  </si>
  <si>
    <t>0-9 km</t>
  </si>
  <si>
    <t>erhöhte Inlands-RK</t>
  </si>
  <si>
    <t>Tag 15 - 360</t>
  </si>
  <si>
    <t>Anzahl Tag 15 - 360</t>
  </si>
  <si>
    <t>Erasmus+ Mobilität 2017 (Berufsbildung) - Details zur Förderung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</si>
</sst>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5"/>
      <name val="Arial"/>
      <family val="2"/>
    </font>
    <font>
      <sz val="10"/>
      <color indexed="9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A5A5A5"/>
      </patternFill>
    </fill>
    <fill>
      <patternFill patternType="solid">
        <fgColor theme="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5" borderId="12" applyNumberFormat="0" applyAlignment="0" applyProtection="0"/>
    <xf numFmtId="0" fontId="7" fillId="6" borderId="0" applyNumberFormat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164" fontId="2" fillId="7" borderId="3" xfId="1" applyNumberFormat="1" applyFont="1" applyFill="1" applyBorder="1" applyAlignment="1" applyProtection="1">
      <alignment horizontal="center" vertical="center"/>
    </xf>
    <xf numFmtId="164" fontId="2" fillId="7" borderId="1" xfId="1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164" fontId="2" fillId="3" borderId="2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4" fontId="1" fillId="2" borderId="9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4" fontId="2" fillId="0" borderId="0" xfId="0" applyNumberFormat="1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4" fontId="1" fillId="0" borderId="2" xfId="0" applyNumberFormat="1" applyFont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 wrapText="1"/>
    </xf>
    <xf numFmtId="4" fontId="1" fillId="0" borderId="3" xfId="0" quotePrefix="1" applyNumberFormat="1" applyFont="1" applyBorder="1" applyAlignment="1" applyProtection="1">
      <alignment horizontal="center" vertical="center"/>
    </xf>
    <xf numFmtId="164" fontId="2" fillId="0" borderId="3" xfId="0" applyNumberFormat="1" applyFont="1" applyBorder="1" applyAlignment="1" applyProtection="1">
      <alignment horizontal="center" vertical="center"/>
    </xf>
    <xf numFmtId="164" fontId="1" fillId="0" borderId="3" xfId="0" applyNumberFormat="1" applyFont="1" applyBorder="1" applyAlignment="1" applyProtection="1">
      <alignment horizontal="center" vertical="center"/>
    </xf>
    <xf numFmtId="4" fontId="1" fillId="0" borderId="1" xfId="0" applyNumberFormat="1" applyFont="1" applyBorder="1" applyAlignment="1" applyProtection="1">
      <alignment horizontal="center" vertical="center"/>
    </xf>
    <xf numFmtId="164" fontId="2" fillId="0" borderId="1" xfId="0" applyNumberFormat="1" applyFont="1" applyBorder="1" applyAlignment="1" applyProtection="1">
      <alignment horizontal="center" vertical="center"/>
    </xf>
    <xf numFmtId="164" fontId="1" fillId="0" borderId="1" xfId="0" applyNumberFormat="1" applyFont="1" applyBorder="1" applyAlignment="1" applyProtection="1">
      <alignment horizontal="center" vertical="center"/>
    </xf>
    <xf numFmtId="1" fontId="2" fillId="4" borderId="2" xfId="0" applyNumberFormat="1" applyFont="1" applyFill="1" applyBorder="1" applyAlignment="1" applyProtection="1">
      <alignment horizontal="center" vertical="center"/>
    </xf>
    <xf numFmtId="0" fontId="1" fillId="7" borderId="3" xfId="2" applyFont="1" applyFill="1" applyBorder="1" applyAlignment="1" applyProtection="1">
      <alignment vertical="center" wrapText="1"/>
    </xf>
    <xf numFmtId="0" fontId="1" fillId="7" borderId="1" xfId="2" applyFont="1" applyFill="1" applyBorder="1" applyAlignment="1" applyProtection="1">
      <alignment vertical="top" wrapText="1"/>
    </xf>
    <xf numFmtId="0" fontId="1" fillId="7" borderId="1" xfId="2" applyFont="1" applyFill="1" applyBorder="1" applyAlignment="1" applyProtection="1">
      <alignment vertical="top"/>
    </xf>
    <xf numFmtId="0" fontId="1" fillId="7" borderId="3" xfId="2" applyFont="1" applyFill="1" applyBorder="1" applyAlignment="1" applyProtection="1">
      <alignment vertical="top" wrapText="1"/>
    </xf>
    <xf numFmtId="0" fontId="1" fillId="0" borderId="0" xfId="0" applyFont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4" fontId="5" fillId="0" borderId="0" xfId="0" applyNumberFormat="1" applyFont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164" fontId="1" fillId="2" borderId="3" xfId="0" applyNumberFormat="1" applyFont="1" applyFill="1" applyBorder="1" applyAlignment="1" applyProtection="1">
      <alignment horizontal="center" vertical="center"/>
    </xf>
    <xf numFmtId="164" fontId="1" fillId="2" borderId="1" xfId="0" applyNumberFormat="1" applyFont="1" applyFill="1" applyBorder="1" applyAlignment="1" applyProtection="1">
      <alignment horizontal="center" vertical="center"/>
    </xf>
    <xf numFmtId="164" fontId="1" fillId="2" borderId="5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 wrapText="1"/>
    </xf>
    <xf numFmtId="4" fontId="1" fillId="0" borderId="0" xfId="0" applyNumberFormat="1" applyFont="1" applyAlignment="1" applyProtection="1">
      <alignment horizontal="center" vertical="center"/>
    </xf>
    <xf numFmtId="164" fontId="2" fillId="0" borderId="3" xfId="0" applyNumberFormat="1" applyFont="1" applyBorder="1" applyAlignment="1" applyProtection="1">
      <alignment horizontal="center" vertical="center"/>
      <protection locked="0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164" fontId="2" fillId="0" borderId="5" xfId="0" applyNumberFormat="1" applyFont="1" applyBorder="1" applyAlignment="1" applyProtection="1">
      <alignment horizontal="center" vertical="center"/>
      <protection locked="0"/>
    </xf>
    <xf numFmtId="164" fontId="8" fillId="7" borderId="1" xfId="0" applyNumberFormat="1" applyFont="1" applyFill="1" applyBorder="1" applyAlignment="1" applyProtection="1">
      <alignment horizontal="center"/>
    </xf>
    <xf numFmtId="164" fontId="8" fillId="7" borderId="1" xfId="0" applyNumberFormat="1" applyFont="1" applyFill="1" applyBorder="1" applyAlignment="1" applyProtection="1">
      <alignment horizontal="center" vertical="center"/>
    </xf>
    <xf numFmtId="164" fontId="8" fillId="7" borderId="3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vertical="center" wrapText="1"/>
      <protection locked="0"/>
    </xf>
    <xf numFmtId="0" fontId="4" fillId="0" borderId="7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</cellXfs>
  <cellStyles count="3">
    <cellStyle name="Akzent2" xfId="2" builtinId="33"/>
    <cellStyle name="Standard" xfId="0" builtinId="0"/>
    <cellStyle name="Zelle überprüfen" xfId="1" builtinId="23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7"/>
  <sheetViews>
    <sheetView tabSelected="1" topLeftCell="A7" zoomScale="90" zoomScaleNormal="90" workbookViewId="0">
      <selection activeCell="H25" sqref="H25"/>
    </sheetView>
  </sheetViews>
  <sheetFormatPr baseColWidth="10" defaultRowHeight="12.75" x14ac:dyDescent="0.2"/>
  <cols>
    <col min="1" max="1" width="21.85546875" style="10" customWidth="1"/>
    <col min="2" max="2" width="19.140625" style="10" customWidth="1"/>
    <col min="3" max="3" width="22.28515625" style="10" bestFit="1" customWidth="1"/>
    <col min="4" max="4" width="17.28515625" style="10" customWidth="1"/>
    <col min="5" max="6" width="19.85546875" style="10" customWidth="1"/>
    <col min="7" max="7" width="21.7109375" style="10" customWidth="1"/>
    <col min="8" max="8" width="17.28515625" style="10" customWidth="1"/>
    <col min="9" max="9" width="18.5703125" style="10" customWidth="1"/>
    <col min="10" max="16384" width="11.42578125" style="10"/>
  </cols>
  <sheetData>
    <row r="1" spans="1:7" ht="31.5" customHeight="1" thickBot="1" x14ac:dyDescent="0.25">
      <c r="A1" s="65" t="s">
        <v>78</v>
      </c>
      <c r="B1" s="66"/>
      <c r="C1" s="66"/>
      <c r="D1" s="66"/>
      <c r="E1" s="66"/>
      <c r="F1" s="66"/>
      <c r="G1" s="67"/>
    </row>
    <row r="3" spans="1:7" ht="25.5" customHeight="1" x14ac:dyDescent="0.2">
      <c r="A3" s="11" t="s">
        <v>33</v>
      </c>
      <c r="B3" s="68" t="s">
        <v>72</v>
      </c>
      <c r="C3" s="68"/>
      <c r="D3" s="68"/>
      <c r="E3" s="68"/>
      <c r="F3" s="68"/>
      <c r="G3" s="68"/>
    </row>
    <row r="4" spans="1:7" ht="25.5" customHeight="1" x14ac:dyDescent="0.2">
      <c r="A4" s="12" t="s">
        <v>34</v>
      </c>
      <c r="B4" s="68"/>
      <c r="C4" s="68"/>
      <c r="D4" s="68"/>
      <c r="E4" s="68"/>
      <c r="F4" s="68"/>
      <c r="G4" s="68"/>
    </row>
    <row r="5" spans="1:7" ht="25.5" customHeight="1" x14ac:dyDescent="0.2">
      <c r="A5" s="11" t="s">
        <v>32</v>
      </c>
      <c r="B5" s="68"/>
      <c r="C5" s="68"/>
      <c r="D5" s="68"/>
      <c r="E5" s="68"/>
      <c r="F5" s="68"/>
      <c r="G5" s="68"/>
    </row>
    <row r="7" spans="1:7" ht="15.75" x14ac:dyDescent="0.2">
      <c r="A7" s="58" t="s">
        <v>37</v>
      </c>
      <c r="B7" s="59"/>
      <c r="C7" s="59"/>
      <c r="D7" s="59"/>
      <c r="E7" s="59"/>
      <c r="F7" s="59"/>
      <c r="G7" s="59"/>
    </row>
    <row r="9" spans="1:7" s="15" customFormat="1" ht="25.5" customHeight="1" thickBot="1" x14ac:dyDescent="0.25">
      <c r="A9" s="13" t="s">
        <v>38</v>
      </c>
      <c r="B9" s="13" t="s">
        <v>39</v>
      </c>
      <c r="C9" s="14" t="s">
        <v>0</v>
      </c>
    </row>
    <row r="10" spans="1:7" ht="25.5" customHeight="1" thickBot="1" x14ac:dyDescent="0.25">
      <c r="A10" s="1"/>
      <c r="B10" s="1"/>
      <c r="C10" s="16">
        <f>SUM(A10:B10)</f>
        <v>0</v>
      </c>
    </row>
    <row r="11" spans="1:7" s="15" customFormat="1" ht="25.5" customHeight="1" thickBot="1" x14ac:dyDescent="0.25">
      <c r="A11" s="13" t="s">
        <v>40</v>
      </c>
      <c r="B11" s="13" t="s">
        <v>41</v>
      </c>
      <c r="C11" s="17" t="s">
        <v>1</v>
      </c>
    </row>
    <row r="12" spans="1:7" ht="25.5" customHeight="1" thickBot="1" x14ac:dyDescent="0.25">
      <c r="A12" s="18">
        <f>A10*350</f>
        <v>0</v>
      </c>
      <c r="B12" s="18">
        <f>B10*200</f>
        <v>0</v>
      </c>
      <c r="C12" s="19">
        <f>SUM(A12:B12)</f>
        <v>0</v>
      </c>
    </row>
    <row r="15" spans="1:7" ht="15.75" x14ac:dyDescent="0.2">
      <c r="A15" s="20" t="s">
        <v>71</v>
      </c>
    </row>
    <row r="16" spans="1:7" ht="13.5" thickBot="1" x14ac:dyDescent="0.25"/>
    <row r="17" spans="1:7" s="15" customFormat="1" ht="28.5" customHeight="1" thickBot="1" x14ac:dyDescent="0.25">
      <c r="A17" s="21" t="s">
        <v>2</v>
      </c>
      <c r="B17" s="22" t="s">
        <v>66</v>
      </c>
      <c r="C17" s="23" t="s">
        <v>1</v>
      </c>
      <c r="D17" s="24"/>
    </row>
    <row r="18" spans="1:7" ht="29.25" customHeight="1" thickBot="1" x14ac:dyDescent="0.25">
      <c r="A18" s="5"/>
      <c r="B18" s="25">
        <v>150</v>
      </c>
      <c r="C18" s="19">
        <f>A18*B18</f>
        <v>0</v>
      </c>
      <c r="D18" s="26"/>
    </row>
    <row r="19" spans="1:7" x14ac:dyDescent="0.2">
      <c r="C19" s="27"/>
      <c r="D19" s="26"/>
    </row>
    <row r="20" spans="1:7" x14ac:dyDescent="0.2">
      <c r="C20" s="27"/>
      <c r="D20" s="26"/>
    </row>
    <row r="21" spans="1:7" ht="15.75" x14ac:dyDescent="0.2">
      <c r="A21" s="58" t="s">
        <v>67</v>
      </c>
      <c r="B21" s="59"/>
      <c r="C21" s="59"/>
      <c r="D21" s="59"/>
      <c r="E21" s="59"/>
      <c r="F21" s="59"/>
      <c r="G21" s="59"/>
    </row>
    <row r="22" spans="1:7" ht="13.5" thickBot="1" x14ac:dyDescent="0.25">
      <c r="A22" s="28"/>
    </row>
    <row r="23" spans="1:7" s="15" customFormat="1" ht="28.5" customHeight="1" thickBot="1" x14ac:dyDescent="0.25">
      <c r="A23" s="21" t="s">
        <v>2</v>
      </c>
      <c r="B23" s="21" t="s">
        <v>3</v>
      </c>
      <c r="C23" s="29" t="s">
        <v>63</v>
      </c>
      <c r="D23" s="21" t="s">
        <v>45</v>
      </c>
      <c r="E23" s="30" t="s">
        <v>62</v>
      </c>
    </row>
    <row r="24" spans="1:7" ht="15" customHeight="1" x14ac:dyDescent="0.2">
      <c r="A24" s="2"/>
      <c r="B24" s="6"/>
      <c r="C24" s="31" t="s">
        <v>74</v>
      </c>
      <c r="D24" s="32">
        <v>0</v>
      </c>
      <c r="E24" s="33">
        <f>A24*D24</f>
        <v>0</v>
      </c>
    </row>
    <row r="25" spans="1:7" ht="15" customHeight="1" x14ac:dyDescent="0.2">
      <c r="A25" s="2"/>
      <c r="B25" s="6"/>
      <c r="C25" s="31" t="s">
        <v>73</v>
      </c>
      <c r="D25" s="32">
        <v>20</v>
      </c>
      <c r="E25" s="33">
        <f t="shared" ref="E25:E32" si="0">A25*D25</f>
        <v>0</v>
      </c>
    </row>
    <row r="26" spans="1:7" ht="15" customHeight="1" x14ac:dyDescent="0.2">
      <c r="A26" s="2"/>
      <c r="B26" s="7"/>
      <c r="C26" s="34" t="s">
        <v>43</v>
      </c>
      <c r="D26" s="35">
        <v>180</v>
      </c>
      <c r="E26" s="36">
        <f t="shared" si="0"/>
        <v>0</v>
      </c>
    </row>
    <row r="27" spans="1:7" ht="15" customHeight="1" x14ac:dyDescent="0.2">
      <c r="A27" s="2"/>
      <c r="B27" s="7"/>
      <c r="C27" s="34" t="s">
        <v>44</v>
      </c>
      <c r="D27" s="35">
        <v>275</v>
      </c>
      <c r="E27" s="36">
        <f t="shared" si="0"/>
        <v>0</v>
      </c>
    </row>
    <row r="28" spans="1:7" ht="15" customHeight="1" x14ac:dyDescent="0.2">
      <c r="A28" s="2"/>
      <c r="B28" s="7"/>
      <c r="C28" s="34" t="s">
        <v>46</v>
      </c>
      <c r="D28" s="35">
        <v>360</v>
      </c>
      <c r="E28" s="36">
        <f t="shared" si="0"/>
        <v>0</v>
      </c>
    </row>
    <row r="29" spans="1:7" ht="15" customHeight="1" x14ac:dyDescent="0.2">
      <c r="A29" s="2"/>
      <c r="B29" s="7"/>
      <c r="C29" s="34" t="s">
        <v>47</v>
      </c>
      <c r="D29" s="35">
        <v>530</v>
      </c>
      <c r="E29" s="36">
        <f t="shared" si="0"/>
        <v>0</v>
      </c>
    </row>
    <row r="30" spans="1:7" ht="15" customHeight="1" x14ac:dyDescent="0.2">
      <c r="A30" s="2"/>
      <c r="B30" s="7"/>
      <c r="C30" s="34" t="s">
        <v>48</v>
      </c>
      <c r="D30" s="35">
        <v>820</v>
      </c>
      <c r="E30" s="36">
        <f t="shared" si="0"/>
        <v>0</v>
      </c>
    </row>
    <row r="31" spans="1:7" ht="15" customHeight="1" x14ac:dyDescent="0.2">
      <c r="A31" s="4"/>
      <c r="B31" s="7"/>
      <c r="C31" s="34" t="s">
        <v>49</v>
      </c>
      <c r="D31" s="35">
        <v>1300</v>
      </c>
      <c r="E31" s="36">
        <f t="shared" si="0"/>
        <v>0</v>
      </c>
    </row>
    <row r="32" spans="1:7" ht="15" customHeight="1" thickBot="1" x14ac:dyDescent="0.25">
      <c r="A32" s="4"/>
      <c r="B32" s="7"/>
      <c r="C32" s="34" t="s">
        <v>75</v>
      </c>
      <c r="D32" s="35">
        <v>180</v>
      </c>
      <c r="E32" s="36">
        <f t="shared" si="0"/>
        <v>0</v>
      </c>
    </row>
    <row r="33" spans="1:7" ht="15" customHeight="1" thickBot="1" x14ac:dyDescent="0.25">
      <c r="A33" s="37">
        <f>SUM(A24:A32)</f>
        <v>0</v>
      </c>
      <c r="B33" s="26"/>
      <c r="C33" s="27"/>
      <c r="D33" s="26"/>
      <c r="E33" s="19">
        <f>SUM(E24:E32)</f>
        <v>0</v>
      </c>
    </row>
    <row r="34" spans="1:7" ht="15" customHeight="1" x14ac:dyDescent="0.2"/>
    <row r="35" spans="1:7" ht="15" customHeight="1" x14ac:dyDescent="0.2"/>
    <row r="36" spans="1:7" ht="15.75" x14ac:dyDescent="0.2">
      <c r="A36" s="58" t="s">
        <v>68</v>
      </c>
      <c r="B36" s="59"/>
      <c r="C36" s="59"/>
      <c r="D36" s="59"/>
      <c r="E36" s="59"/>
      <c r="F36" s="59"/>
      <c r="G36" s="59"/>
    </row>
    <row r="37" spans="1:7" ht="13.5" thickBot="1" x14ac:dyDescent="0.25">
      <c r="A37" s="28"/>
    </row>
    <row r="38" spans="1:7" s="15" customFormat="1" ht="28.5" customHeight="1" thickBot="1" x14ac:dyDescent="0.25">
      <c r="A38" s="21" t="s">
        <v>2</v>
      </c>
      <c r="B38" s="21" t="s">
        <v>3</v>
      </c>
      <c r="C38" s="29" t="s">
        <v>63</v>
      </c>
      <c r="D38" s="21" t="s">
        <v>45</v>
      </c>
      <c r="E38" s="30" t="s">
        <v>62</v>
      </c>
    </row>
    <row r="39" spans="1:7" ht="15" customHeight="1" x14ac:dyDescent="0.2">
      <c r="A39" s="2"/>
      <c r="B39" s="6"/>
      <c r="C39" s="31" t="s">
        <v>74</v>
      </c>
      <c r="D39" s="32">
        <v>0</v>
      </c>
      <c r="E39" s="33">
        <f>A39*D39</f>
        <v>0</v>
      </c>
    </row>
    <row r="40" spans="1:7" ht="15" customHeight="1" x14ac:dyDescent="0.2">
      <c r="A40" s="2"/>
      <c r="B40" s="6"/>
      <c r="C40" s="31" t="s">
        <v>73</v>
      </c>
      <c r="D40" s="32">
        <v>20</v>
      </c>
      <c r="E40" s="33">
        <f t="shared" ref="E40:E47" si="1">A40*D40</f>
        <v>0</v>
      </c>
    </row>
    <row r="41" spans="1:7" ht="15" customHeight="1" x14ac:dyDescent="0.2">
      <c r="A41" s="2"/>
      <c r="B41" s="7"/>
      <c r="C41" s="34" t="s">
        <v>43</v>
      </c>
      <c r="D41" s="35">
        <v>180</v>
      </c>
      <c r="E41" s="36">
        <f t="shared" si="1"/>
        <v>0</v>
      </c>
    </row>
    <row r="42" spans="1:7" ht="15" customHeight="1" x14ac:dyDescent="0.2">
      <c r="A42" s="2"/>
      <c r="B42" s="7"/>
      <c r="C42" s="34" t="s">
        <v>44</v>
      </c>
      <c r="D42" s="35">
        <v>275</v>
      </c>
      <c r="E42" s="36">
        <f t="shared" si="1"/>
        <v>0</v>
      </c>
    </row>
    <row r="43" spans="1:7" ht="15" customHeight="1" x14ac:dyDescent="0.2">
      <c r="A43" s="2"/>
      <c r="B43" s="7"/>
      <c r="C43" s="34" t="s">
        <v>46</v>
      </c>
      <c r="D43" s="35">
        <v>360</v>
      </c>
      <c r="E43" s="36">
        <f t="shared" si="1"/>
        <v>0</v>
      </c>
    </row>
    <row r="44" spans="1:7" ht="15" customHeight="1" x14ac:dyDescent="0.2">
      <c r="A44" s="2"/>
      <c r="B44" s="7"/>
      <c r="C44" s="34" t="s">
        <v>47</v>
      </c>
      <c r="D44" s="35">
        <v>530</v>
      </c>
      <c r="E44" s="36">
        <f t="shared" si="1"/>
        <v>0</v>
      </c>
    </row>
    <row r="45" spans="1:7" ht="15" customHeight="1" x14ac:dyDescent="0.2">
      <c r="A45" s="2"/>
      <c r="B45" s="7"/>
      <c r="C45" s="34" t="s">
        <v>48</v>
      </c>
      <c r="D45" s="35">
        <v>820</v>
      </c>
      <c r="E45" s="36">
        <f t="shared" si="1"/>
        <v>0</v>
      </c>
    </row>
    <row r="46" spans="1:7" ht="15" customHeight="1" x14ac:dyDescent="0.2">
      <c r="A46" s="4"/>
      <c r="B46" s="7"/>
      <c r="C46" s="34" t="s">
        <v>49</v>
      </c>
      <c r="D46" s="35">
        <v>1300</v>
      </c>
      <c r="E46" s="36">
        <f t="shared" si="1"/>
        <v>0</v>
      </c>
    </row>
    <row r="47" spans="1:7" ht="15" customHeight="1" thickBot="1" x14ac:dyDescent="0.25">
      <c r="A47" s="4"/>
      <c r="B47" s="7"/>
      <c r="C47" s="34" t="s">
        <v>75</v>
      </c>
      <c r="D47" s="35">
        <v>180</v>
      </c>
      <c r="E47" s="36">
        <f t="shared" si="1"/>
        <v>0</v>
      </c>
    </row>
    <row r="48" spans="1:7" ht="15" customHeight="1" thickBot="1" x14ac:dyDescent="0.25">
      <c r="A48" s="37">
        <f>SUM(A39:A47)</f>
        <v>0</v>
      </c>
      <c r="B48" s="26"/>
      <c r="C48" s="27"/>
      <c r="D48" s="26"/>
      <c r="E48" s="19">
        <f>SUM(E39:E47)</f>
        <v>0</v>
      </c>
    </row>
    <row r="49" spans="1:7" x14ac:dyDescent="0.2">
      <c r="C49" s="27"/>
      <c r="D49" s="26"/>
    </row>
    <row r="51" spans="1:7" ht="15.75" x14ac:dyDescent="0.2">
      <c r="A51" s="58" t="s">
        <v>69</v>
      </c>
      <c r="B51" s="59"/>
      <c r="C51" s="59"/>
      <c r="D51" s="59"/>
      <c r="E51" s="59"/>
      <c r="F51" s="59"/>
      <c r="G51" s="59"/>
    </row>
    <row r="52" spans="1:7" ht="13.5" thickBot="1" x14ac:dyDescent="0.25"/>
    <row r="53" spans="1:7" s="15" customFormat="1" ht="21.95" customHeight="1" thickBot="1" x14ac:dyDescent="0.25">
      <c r="A53" s="21" t="s">
        <v>2</v>
      </c>
      <c r="B53" s="21" t="s">
        <v>3</v>
      </c>
      <c r="C53" s="22" t="s">
        <v>52</v>
      </c>
      <c r="D53" s="22" t="s">
        <v>76</v>
      </c>
      <c r="E53" s="22" t="s">
        <v>54</v>
      </c>
      <c r="F53" s="22" t="s">
        <v>77</v>
      </c>
      <c r="G53" s="23" t="s">
        <v>1</v>
      </c>
    </row>
    <row r="54" spans="1:7" ht="15" customHeight="1" x14ac:dyDescent="0.2">
      <c r="A54" s="3"/>
      <c r="B54" s="38" t="s">
        <v>17</v>
      </c>
      <c r="C54" s="8">
        <v>28</v>
      </c>
      <c r="D54" s="8">
        <v>20</v>
      </c>
      <c r="E54" s="3">
        <v>0</v>
      </c>
      <c r="F54" s="3">
        <v>0</v>
      </c>
      <c r="G54" s="51">
        <f>A54*(C54*E54+D54*F54)</f>
        <v>0</v>
      </c>
    </row>
    <row r="55" spans="1:7" ht="15" customHeight="1" x14ac:dyDescent="0.2">
      <c r="A55" s="2"/>
      <c r="B55" s="39" t="s">
        <v>4</v>
      </c>
      <c r="C55" s="9">
        <v>28</v>
      </c>
      <c r="D55" s="9">
        <v>20</v>
      </c>
      <c r="E55" s="2">
        <v>0</v>
      </c>
      <c r="F55" s="2">
        <v>0</v>
      </c>
      <c r="G55" s="52">
        <f>A55*(C55*E55+D55*F55)</f>
        <v>0</v>
      </c>
    </row>
    <row r="56" spans="1:7" ht="15" customHeight="1" x14ac:dyDescent="0.2">
      <c r="A56" s="2"/>
      <c r="B56" s="39" t="s">
        <v>26</v>
      </c>
      <c r="C56" s="9">
        <v>32</v>
      </c>
      <c r="D56" s="9">
        <v>22</v>
      </c>
      <c r="E56" s="2">
        <v>0</v>
      </c>
      <c r="F56" s="2">
        <v>0</v>
      </c>
      <c r="G56" s="52">
        <f t="shared" ref="G56:G85" si="2">A56*(C56*E56+D56*F56)</f>
        <v>0</v>
      </c>
    </row>
    <row r="57" spans="1:7" ht="15" customHeight="1" x14ac:dyDescent="0.2">
      <c r="A57" s="2"/>
      <c r="B57" s="39" t="s">
        <v>18</v>
      </c>
      <c r="C57" s="9">
        <v>25</v>
      </c>
      <c r="D57" s="9">
        <v>18</v>
      </c>
      <c r="E57" s="2">
        <v>0</v>
      </c>
      <c r="F57" s="2">
        <v>0</v>
      </c>
      <c r="G57" s="52">
        <f t="shared" si="2"/>
        <v>0</v>
      </c>
    </row>
    <row r="58" spans="1:7" ht="15" customHeight="1" x14ac:dyDescent="0.2">
      <c r="A58" s="2"/>
      <c r="B58" s="39" t="s">
        <v>5</v>
      </c>
      <c r="C58" s="9">
        <v>22</v>
      </c>
      <c r="D58" s="9">
        <v>15</v>
      </c>
      <c r="E58" s="2">
        <v>0</v>
      </c>
      <c r="F58" s="2">
        <v>0</v>
      </c>
      <c r="G58" s="52">
        <f t="shared" si="2"/>
        <v>0</v>
      </c>
    </row>
    <row r="59" spans="1:7" ht="15" customHeight="1" x14ac:dyDescent="0.2">
      <c r="A59" s="2"/>
      <c r="B59" s="39" t="s">
        <v>19</v>
      </c>
      <c r="C59" s="9">
        <v>29</v>
      </c>
      <c r="D59" s="9">
        <v>20</v>
      </c>
      <c r="E59" s="2">
        <v>0</v>
      </c>
      <c r="F59" s="2">
        <v>0</v>
      </c>
      <c r="G59" s="52">
        <f t="shared" si="2"/>
        <v>0</v>
      </c>
    </row>
    <row r="60" spans="1:7" ht="15" customHeight="1" x14ac:dyDescent="0.2">
      <c r="A60" s="2"/>
      <c r="B60" s="40" t="s">
        <v>20</v>
      </c>
      <c r="C60" s="9">
        <v>30</v>
      </c>
      <c r="D60" s="9">
        <v>21</v>
      </c>
      <c r="E60" s="2">
        <v>0</v>
      </c>
      <c r="F60" s="2">
        <v>0</v>
      </c>
      <c r="G60" s="52">
        <f t="shared" si="2"/>
        <v>0</v>
      </c>
    </row>
    <row r="61" spans="1:7" ht="15" customHeight="1" x14ac:dyDescent="0.2">
      <c r="A61" s="2"/>
      <c r="B61" s="39" t="s">
        <v>6</v>
      </c>
      <c r="C61" s="9">
        <v>26</v>
      </c>
      <c r="D61" s="9">
        <v>18</v>
      </c>
      <c r="E61" s="2">
        <v>0</v>
      </c>
      <c r="F61" s="2">
        <v>0</v>
      </c>
      <c r="G61" s="52">
        <f t="shared" si="2"/>
        <v>0</v>
      </c>
    </row>
    <row r="62" spans="1:7" ht="15" customHeight="1" x14ac:dyDescent="0.2">
      <c r="A62" s="2"/>
      <c r="B62" s="39" t="s">
        <v>27</v>
      </c>
      <c r="C62" s="9">
        <v>34</v>
      </c>
      <c r="D62" s="9">
        <v>24</v>
      </c>
      <c r="E62" s="2">
        <v>0</v>
      </c>
      <c r="F62" s="2">
        <v>0</v>
      </c>
      <c r="G62" s="52">
        <f t="shared" si="2"/>
        <v>0</v>
      </c>
    </row>
    <row r="63" spans="1:7" ht="15" customHeight="1" x14ac:dyDescent="0.2">
      <c r="A63" s="2"/>
      <c r="B63" s="39" t="s">
        <v>21</v>
      </c>
      <c r="C63" s="9">
        <v>30</v>
      </c>
      <c r="D63" s="9">
        <v>21</v>
      </c>
      <c r="E63" s="2">
        <v>0</v>
      </c>
      <c r="F63" s="2">
        <v>0</v>
      </c>
      <c r="G63" s="52">
        <f t="shared" si="2"/>
        <v>0</v>
      </c>
    </row>
    <row r="64" spans="1:7" ht="15" customHeight="1" x14ac:dyDescent="0.2">
      <c r="A64" s="2"/>
      <c r="B64" s="39" t="s">
        <v>28</v>
      </c>
      <c r="C64" s="9">
        <v>30</v>
      </c>
      <c r="D64" s="9">
        <v>21</v>
      </c>
      <c r="E64" s="2">
        <v>0</v>
      </c>
      <c r="F64" s="2">
        <v>0</v>
      </c>
      <c r="G64" s="52">
        <f t="shared" si="2"/>
        <v>0</v>
      </c>
    </row>
    <row r="65" spans="1:7" ht="15" customHeight="1" x14ac:dyDescent="0.2">
      <c r="A65" s="2"/>
      <c r="B65" s="39" t="s">
        <v>22</v>
      </c>
      <c r="C65" s="9">
        <v>28</v>
      </c>
      <c r="D65" s="9">
        <v>20</v>
      </c>
      <c r="E65" s="2">
        <v>0</v>
      </c>
      <c r="F65" s="2">
        <v>0</v>
      </c>
      <c r="G65" s="52">
        <f t="shared" si="2"/>
        <v>0</v>
      </c>
    </row>
    <row r="66" spans="1:7" ht="15" customHeight="1" x14ac:dyDescent="0.2">
      <c r="A66" s="2"/>
      <c r="B66" s="39" t="s">
        <v>36</v>
      </c>
      <c r="C66" s="9">
        <v>22</v>
      </c>
      <c r="D66" s="9">
        <v>15</v>
      </c>
      <c r="E66" s="2">
        <v>0</v>
      </c>
      <c r="F66" s="2">
        <v>0</v>
      </c>
      <c r="G66" s="52">
        <f t="shared" si="2"/>
        <v>0</v>
      </c>
    </row>
    <row r="67" spans="1:7" ht="15" customHeight="1" x14ac:dyDescent="0.2">
      <c r="A67" s="2"/>
      <c r="B67" s="39" t="s">
        <v>7</v>
      </c>
      <c r="C67" s="9">
        <v>25</v>
      </c>
      <c r="D67" s="9">
        <v>18</v>
      </c>
      <c r="E67" s="2">
        <v>0</v>
      </c>
      <c r="F67" s="2">
        <v>0</v>
      </c>
      <c r="G67" s="52">
        <f t="shared" si="2"/>
        <v>0</v>
      </c>
    </row>
    <row r="68" spans="1:7" ht="15" customHeight="1" x14ac:dyDescent="0.2">
      <c r="A68" s="2"/>
      <c r="B68" s="39" t="s">
        <v>29</v>
      </c>
      <c r="C68" s="9">
        <v>26</v>
      </c>
      <c r="D68" s="9">
        <v>18</v>
      </c>
      <c r="E68" s="2">
        <v>0</v>
      </c>
      <c r="F68" s="2">
        <v>0</v>
      </c>
      <c r="G68" s="52">
        <f t="shared" si="2"/>
        <v>0</v>
      </c>
    </row>
    <row r="69" spans="1:7" ht="15" customHeight="1" x14ac:dyDescent="0.2">
      <c r="A69" s="2"/>
      <c r="B69" s="39" t="s">
        <v>8</v>
      </c>
      <c r="C69" s="9">
        <v>22</v>
      </c>
      <c r="D69" s="9">
        <v>15</v>
      </c>
      <c r="E69" s="2">
        <v>0</v>
      </c>
      <c r="F69" s="2">
        <v>0</v>
      </c>
      <c r="G69" s="52">
        <f t="shared" si="2"/>
        <v>0</v>
      </c>
    </row>
    <row r="70" spans="1:7" ht="15" customHeight="1" x14ac:dyDescent="0.2">
      <c r="A70" s="2"/>
      <c r="B70" s="39" t="s">
        <v>23</v>
      </c>
      <c r="C70" s="9">
        <v>29</v>
      </c>
      <c r="D70" s="9">
        <v>20</v>
      </c>
      <c r="E70" s="2">
        <v>0</v>
      </c>
      <c r="F70" s="2">
        <v>0</v>
      </c>
      <c r="G70" s="52">
        <f t="shared" si="2"/>
        <v>0</v>
      </c>
    </row>
    <row r="71" spans="1:7" ht="15" customHeight="1" x14ac:dyDescent="0.2">
      <c r="A71" s="2"/>
      <c r="B71" s="39" t="s">
        <v>9</v>
      </c>
      <c r="C71" s="9">
        <v>25</v>
      </c>
      <c r="D71" s="9">
        <v>18</v>
      </c>
      <c r="E71" s="2">
        <v>0</v>
      </c>
      <c r="F71" s="2">
        <v>0</v>
      </c>
      <c r="G71" s="52">
        <f t="shared" si="2"/>
        <v>0</v>
      </c>
    </row>
    <row r="72" spans="1:7" ht="15" customHeight="1" x14ac:dyDescent="0.2">
      <c r="A72" s="2"/>
      <c r="B72" s="39" t="s">
        <v>64</v>
      </c>
      <c r="C72" s="9">
        <v>25</v>
      </c>
      <c r="D72" s="9">
        <v>18</v>
      </c>
      <c r="E72" s="2">
        <v>0</v>
      </c>
      <c r="F72" s="2">
        <v>0</v>
      </c>
      <c r="G72" s="52">
        <f t="shared" si="2"/>
        <v>0</v>
      </c>
    </row>
    <row r="73" spans="1:7" ht="15" customHeight="1" x14ac:dyDescent="0.2">
      <c r="A73" s="2"/>
      <c r="B73" s="39" t="s">
        <v>50</v>
      </c>
      <c r="C73" s="9">
        <v>31</v>
      </c>
      <c r="D73" s="9">
        <v>22</v>
      </c>
      <c r="E73" s="2">
        <v>0</v>
      </c>
      <c r="F73" s="2">
        <v>0</v>
      </c>
      <c r="G73" s="52">
        <f t="shared" si="2"/>
        <v>0</v>
      </c>
    </row>
    <row r="74" spans="1:7" ht="15" customHeight="1" x14ac:dyDescent="0.2">
      <c r="A74" s="2"/>
      <c r="B74" s="39" t="s">
        <v>30</v>
      </c>
      <c r="C74" s="9">
        <v>26</v>
      </c>
      <c r="D74" s="9">
        <v>18</v>
      </c>
      <c r="E74" s="2">
        <v>0</v>
      </c>
      <c r="F74" s="2">
        <v>0</v>
      </c>
      <c r="G74" s="52">
        <f t="shared" si="2"/>
        <v>0</v>
      </c>
    </row>
    <row r="75" spans="1:7" ht="15" customHeight="1" x14ac:dyDescent="0.2">
      <c r="A75" s="2"/>
      <c r="B75" s="39" t="s">
        <v>10</v>
      </c>
      <c r="C75" s="9">
        <v>26</v>
      </c>
      <c r="D75" s="9">
        <v>18</v>
      </c>
      <c r="E75" s="2">
        <v>0</v>
      </c>
      <c r="F75" s="2">
        <v>0</v>
      </c>
      <c r="G75" s="52">
        <f t="shared" si="2"/>
        <v>0</v>
      </c>
    </row>
    <row r="76" spans="1:7" ht="15" customHeight="1" x14ac:dyDescent="0.2">
      <c r="A76" s="2"/>
      <c r="B76" s="39" t="s">
        <v>11</v>
      </c>
      <c r="C76" s="9">
        <v>24</v>
      </c>
      <c r="D76" s="9">
        <v>17</v>
      </c>
      <c r="E76" s="2">
        <v>0</v>
      </c>
      <c r="F76" s="2">
        <v>0</v>
      </c>
      <c r="G76" s="52">
        <f t="shared" si="2"/>
        <v>0</v>
      </c>
    </row>
    <row r="77" spans="1:7" ht="15" customHeight="1" x14ac:dyDescent="0.2">
      <c r="A77" s="2"/>
      <c r="B77" s="39" t="s">
        <v>12</v>
      </c>
      <c r="C77" s="9">
        <v>26</v>
      </c>
      <c r="D77" s="9">
        <v>18</v>
      </c>
      <c r="E77" s="2">
        <v>0</v>
      </c>
      <c r="F77" s="2">
        <v>0</v>
      </c>
      <c r="G77" s="52">
        <f t="shared" si="2"/>
        <v>0</v>
      </c>
    </row>
    <row r="78" spans="1:7" ht="15" customHeight="1" x14ac:dyDescent="0.2">
      <c r="A78" s="2"/>
      <c r="B78" s="39" t="s">
        <v>24</v>
      </c>
      <c r="C78" s="9">
        <v>31</v>
      </c>
      <c r="D78" s="9">
        <v>22</v>
      </c>
      <c r="E78" s="2">
        <v>0</v>
      </c>
      <c r="F78" s="2">
        <v>0</v>
      </c>
      <c r="G78" s="52">
        <f t="shared" si="2"/>
        <v>0</v>
      </c>
    </row>
    <row r="79" spans="1:7" ht="15" customHeight="1" x14ac:dyDescent="0.2">
      <c r="A79" s="2"/>
      <c r="B79" s="39" t="s">
        <v>51</v>
      </c>
      <c r="C79" s="9">
        <v>25</v>
      </c>
      <c r="D79" s="9">
        <v>18</v>
      </c>
      <c r="E79" s="2">
        <v>0</v>
      </c>
      <c r="F79" s="2">
        <v>0</v>
      </c>
      <c r="G79" s="52">
        <f t="shared" si="2"/>
        <v>0</v>
      </c>
    </row>
    <row r="80" spans="1:7" ht="15" customHeight="1" x14ac:dyDescent="0.2">
      <c r="A80" s="2"/>
      <c r="B80" s="39" t="s">
        <v>13</v>
      </c>
      <c r="C80" s="9">
        <v>22</v>
      </c>
      <c r="D80" s="9">
        <v>15</v>
      </c>
      <c r="E80" s="2">
        <v>0</v>
      </c>
      <c r="F80" s="2">
        <v>0</v>
      </c>
      <c r="G80" s="52">
        <f t="shared" si="2"/>
        <v>0</v>
      </c>
    </row>
    <row r="81" spans="1:7" ht="15" customHeight="1" x14ac:dyDescent="0.2">
      <c r="A81" s="2"/>
      <c r="B81" s="39" t="s">
        <v>25</v>
      </c>
      <c r="C81" s="9">
        <v>25</v>
      </c>
      <c r="D81" s="9">
        <v>18</v>
      </c>
      <c r="E81" s="2">
        <v>0</v>
      </c>
      <c r="F81" s="2">
        <v>0</v>
      </c>
      <c r="G81" s="52">
        <f t="shared" si="2"/>
        <v>0</v>
      </c>
    </row>
    <row r="82" spans="1:7" ht="15" customHeight="1" x14ac:dyDescent="0.2">
      <c r="A82" s="2"/>
      <c r="B82" s="39" t="s">
        <v>31</v>
      </c>
      <c r="C82" s="9">
        <v>28</v>
      </c>
      <c r="D82" s="9">
        <v>20</v>
      </c>
      <c r="E82" s="2">
        <v>0</v>
      </c>
      <c r="F82" s="2">
        <v>0</v>
      </c>
      <c r="G82" s="52">
        <f t="shared" si="2"/>
        <v>0</v>
      </c>
    </row>
    <row r="83" spans="1:7" ht="15" customHeight="1" x14ac:dyDescent="0.2">
      <c r="A83" s="2"/>
      <c r="B83" s="39" t="s">
        <v>14</v>
      </c>
      <c r="C83" s="9">
        <v>26</v>
      </c>
      <c r="D83" s="9">
        <v>18</v>
      </c>
      <c r="E83" s="2">
        <v>0</v>
      </c>
      <c r="F83" s="2">
        <v>0</v>
      </c>
      <c r="G83" s="52">
        <f t="shared" si="2"/>
        <v>0</v>
      </c>
    </row>
    <row r="84" spans="1:7" ht="15" customHeight="1" x14ac:dyDescent="0.2">
      <c r="A84" s="2"/>
      <c r="B84" s="39" t="s">
        <v>15</v>
      </c>
      <c r="C84" s="9">
        <v>26</v>
      </c>
      <c r="D84" s="9">
        <v>18</v>
      </c>
      <c r="E84" s="2">
        <v>0</v>
      </c>
      <c r="F84" s="2">
        <v>0</v>
      </c>
      <c r="G84" s="52">
        <f t="shared" si="2"/>
        <v>0</v>
      </c>
    </row>
    <row r="85" spans="1:7" ht="15" customHeight="1" thickBot="1" x14ac:dyDescent="0.25">
      <c r="A85" s="4"/>
      <c r="B85" s="39" t="s">
        <v>16</v>
      </c>
      <c r="C85" s="9">
        <v>29</v>
      </c>
      <c r="D85" s="9">
        <v>20</v>
      </c>
      <c r="E85" s="2">
        <v>0</v>
      </c>
      <c r="F85" s="2">
        <v>0</v>
      </c>
      <c r="G85" s="53">
        <f t="shared" si="2"/>
        <v>0</v>
      </c>
    </row>
    <row r="86" spans="1:7" ht="18" customHeight="1" thickBot="1" x14ac:dyDescent="0.25">
      <c r="A86" s="16">
        <f>SUM(A54:A85)</f>
        <v>0</v>
      </c>
      <c r="C86" s="15"/>
      <c r="D86" s="15"/>
      <c r="E86" s="15"/>
      <c r="G86" s="19">
        <f>SUM(G54:G85)</f>
        <v>0</v>
      </c>
    </row>
    <row r="89" spans="1:7" ht="15.75" x14ac:dyDescent="0.2">
      <c r="A89" s="58" t="s">
        <v>70</v>
      </c>
      <c r="B89" s="59"/>
      <c r="C89" s="59"/>
      <c r="D89" s="59"/>
      <c r="E89" s="59"/>
      <c r="F89" s="59"/>
      <c r="G89" s="59"/>
    </row>
    <row r="90" spans="1:7" ht="13.5" thickBot="1" x14ac:dyDescent="0.25"/>
    <row r="91" spans="1:7" s="15" customFormat="1" ht="21.95" customHeight="1" thickBot="1" x14ac:dyDescent="0.25">
      <c r="A91" s="21" t="s">
        <v>2</v>
      </c>
      <c r="B91" s="21" t="s">
        <v>3</v>
      </c>
      <c r="C91" s="22" t="s">
        <v>52</v>
      </c>
      <c r="D91" s="22" t="s">
        <v>53</v>
      </c>
      <c r="E91" s="22" t="s">
        <v>54</v>
      </c>
      <c r="F91" s="22" t="s">
        <v>55</v>
      </c>
      <c r="G91" s="23" t="s">
        <v>1</v>
      </c>
    </row>
    <row r="92" spans="1:7" ht="15" customHeight="1" x14ac:dyDescent="0.2">
      <c r="A92" s="3"/>
      <c r="B92" s="41" t="s">
        <v>17</v>
      </c>
      <c r="C92" s="56">
        <v>77</v>
      </c>
      <c r="D92" s="8">
        <v>54</v>
      </c>
      <c r="E92" s="3">
        <v>0</v>
      </c>
      <c r="F92" s="3">
        <v>0</v>
      </c>
      <c r="G92" s="51">
        <f t="shared" ref="G92:G123" si="3">A92*C92*E92+A92*D92*F92</f>
        <v>0</v>
      </c>
    </row>
    <row r="93" spans="1:7" ht="15" customHeight="1" x14ac:dyDescent="0.2">
      <c r="A93" s="2"/>
      <c r="B93" s="39" t="s">
        <v>4</v>
      </c>
      <c r="C93" s="54">
        <v>77</v>
      </c>
      <c r="D93" s="9">
        <v>54</v>
      </c>
      <c r="E93" s="2">
        <v>0</v>
      </c>
      <c r="F93" s="2">
        <v>0</v>
      </c>
      <c r="G93" s="52">
        <f t="shared" si="3"/>
        <v>0</v>
      </c>
    </row>
    <row r="94" spans="1:7" ht="15" customHeight="1" x14ac:dyDescent="0.2">
      <c r="A94" s="2"/>
      <c r="B94" s="39" t="s">
        <v>26</v>
      </c>
      <c r="C94" s="54">
        <v>88</v>
      </c>
      <c r="D94" s="9">
        <v>62</v>
      </c>
      <c r="E94" s="2">
        <v>0</v>
      </c>
      <c r="F94" s="2">
        <v>0</v>
      </c>
      <c r="G94" s="52">
        <f t="shared" si="3"/>
        <v>0</v>
      </c>
    </row>
    <row r="95" spans="1:7" ht="15" customHeight="1" x14ac:dyDescent="0.2">
      <c r="A95" s="2"/>
      <c r="B95" s="39" t="s">
        <v>18</v>
      </c>
      <c r="C95" s="54">
        <v>66</v>
      </c>
      <c r="D95" s="9">
        <v>46</v>
      </c>
      <c r="E95" s="2">
        <v>0</v>
      </c>
      <c r="F95" s="2">
        <v>0</v>
      </c>
      <c r="G95" s="52">
        <f t="shared" si="3"/>
        <v>0</v>
      </c>
    </row>
    <row r="96" spans="1:7" ht="15" customHeight="1" x14ac:dyDescent="0.2">
      <c r="A96" s="2"/>
      <c r="B96" s="39" t="s">
        <v>5</v>
      </c>
      <c r="C96" s="54">
        <v>55</v>
      </c>
      <c r="D96" s="9">
        <v>39</v>
      </c>
      <c r="E96" s="2">
        <v>0</v>
      </c>
      <c r="F96" s="2">
        <v>0</v>
      </c>
      <c r="G96" s="52">
        <f t="shared" si="3"/>
        <v>0</v>
      </c>
    </row>
    <row r="97" spans="1:7" ht="15" customHeight="1" x14ac:dyDescent="0.2">
      <c r="A97" s="2"/>
      <c r="B97" s="39" t="s">
        <v>19</v>
      </c>
      <c r="C97" s="54">
        <v>77</v>
      </c>
      <c r="D97" s="9">
        <v>54</v>
      </c>
      <c r="E97" s="2">
        <v>0</v>
      </c>
      <c r="F97" s="2">
        <v>0</v>
      </c>
      <c r="G97" s="52">
        <f t="shared" si="3"/>
        <v>0</v>
      </c>
    </row>
    <row r="98" spans="1:7" ht="15" customHeight="1" x14ac:dyDescent="0.2">
      <c r="A98" s="2"/>
      <c r="B98" s="40" t="s">
        <v>20</v>
      </c>
      <c r="C98" s="54">
        <v>77</v>
      </c>
      <c r="D98" s="9">
        <v>54</v>
      </c>
      <c r="E98" s="2">
        <v>0</v>
      </c>
      <c r="F98" s="2">
        <v>0</v>
      </c>
      <c r="G98" s="52">
        <f t="shared" si="3"/>
        <v>0</v>
      </c>
    </row>
    <row r="99" spans="1:7" ht="15" customHeight="1" x14ac:dyDescent="0.2">
      <c r="A99" s="2"/>
      <c r="B99" s="39" t="s">
        <v>6</v>
      </c>
      <c r="C99" s="54">
        <v>77</v>
      </c>
      <c r="D99" s="9">
        <v>54</v>
      </c>
      <c r="E99" s="2">
        <v>0</v>
      </c>
      <c r="F99" s="2">
        <v>0</v>
      </c>
      <c r="G99" s="52">
        <f t="shared" si="3"/>
        <v>0</v>
      </c>
    </row>
    <row r="100" spans="1:7" ht="15" customHeight="1" x14ac:dyDescent="0.2">
      <c r="A100" s="2"/>
      <c r="B100" s="39" t="s">
        <v>27</v>
      </c>
      <c r="C100" s="55">
        <v>88</v>
      </c>
      <c r="D100" s="9">
        <v>62</v>
      </c>
      <c r="E100" s="2">
        <v>0</v>
      </c>
      <c r="F100" s="2">
        <v>0</v>
      </c>
      <c r="G100" s="52">
        <f t="shared" si="3"/>
        <v>0</v>
      </c>
    </row>
    <row r="101" spans="1:7" ht="15" customHeight="1" x14ac:dyDescent="0.2">
      <c r="A101" s="2"/>
      <c r="B101" s="39" t="s">
        <v>21</v>
      </c>
      <c r="C101" s="54">
        <v>88</v>
      </c>
      <c r="D101" s="9">
        <v>62</v>
      </c>
      <c r="E101" s="2">
        <v>0</v>
      </c>
      <c r="F101" s="2">
        <v>0</v>
      </c>
      <c r="G101" s="52">
        <f t="shared" si="3"/>
        <v>0</v>
      </c>
    </row>
    <row r="102" spans="1:7" ht="15" customHeight="1" x14ac:dyDescent="0.2">
      <c r="A102" s="2"/>
      <c r="B102" s="39" t="s">
        <v>28</v>
      </c>
      <c r="C102" s="54">
        <v>77</v>
      </c>
      <c r="D102" s="9">
        <v>54</v>
      </c>
      <c r="E102" s="2">
        <v>0</v>
      </c>
      <c r="F102" s="2">
        <v>0</v>
      </c>
      <c r="G102" s="52">
        <f t="shared" si="3"/>
        <v>0</v>
      </c>
    </row>
    <row r="103" spans="1:7" ht="15" customHeight="1" x14ac:dyDescent="0.2">
      <c r="A103" s="2"/>
      <c r="B103" s="39" t="s">
        <v>22</v>
      </c>
      <c r="C103" s="54">
        <v>77</v>
      </c>
      <c r="D103" s="9">
        <v>54</v>
      </c>
      <c r="E103" s="2">
        <v>0</v>
      </c>
      <c r="F103" s="2">
        <v>0</v>
      </c>
      <c r="G103" s="52">
        <f t="shared" si="3"/>
        <v>0</v>
      </c>
    </row>
    <row r="104" spans="1:7" ht="15" customHeight="1" x14ac:dyDescent="0.2">
      <c r="A104" s="2"/>
      <c r="B104" s="39" t="s">
        <v>36</v>
      </c>
      <c r="C104" s="54">
        <v>55</v>
      </c>
      <c r="D104" s="9">
        <v>39</v>
      </c>
      <c r="E104" s="2">
        <v>0</v>
      </c>
      <c r="F104" s="2">
        <v>0</v>
      </c>
      <c r="G104" s="52">
        <f t="shared" si="3"/>
        <v>0</v>
      </c>
    </row>
    <row r="105" spans="1:7" ht="15" customHeight="1" x14ac:dyDescent="0.2">
      <c r="A105" s="2"/>
      <c r="B105" s="39" t="s">
        <v>7</v>
      </c>
      <c r="C105" s="54">
        <v>66</v>
      </c>
      <c r="D105" s="9">
        <v>46</v>
      </c>
      <c r="E105" s="2">
        <v>0</v>
      </c>
      <c r="F105" s="2">
        <v>0</v>
      </c>
      <c r="G105" s="52">
        <f t="shared" si="3"/>
        <v>0</v>
      </c>
    </row>
    <row r="106" spans="1:7" ht="15" customHeight="1" x14ac:dyDescent="0.2">
      <c r="A106" s="2"/>
      <c r="B106" s="39" t="s">
        <v>29</v>
      </c>
      <c r="C106" s="54">
        <v>77</v>
      </c>
      <c r="D106" s="9">
        <v>54</v>
      </c>
      <c r="E106" s="2">
        <v>0</v>
      </c>
      <c r="F106" s="2">
        <v>0</v>
      </c>
      <c r="G106" s="52">
        <f t="shared" si="3"/>
        <v>0</v>
      </c>
    </row>
    <row r="107" spans="1:7" ht="15" customHeight="1" x14ac:dyDescent="0.2">
      <c r="A107" s="2"/>
      <c r="B107" s="39" t="s">
        <v>8</v>
      </c>
      <c r="C107" s="54">
        <v>55</v>
      </c>
      <c r="D107" s="9">
        <v>39</v>
      </c>
      <c r="E107" s="2">
        <v>0</v>
      </c>
      <c r="F107" s="2">
        <v>0</v>
      </c>
      <c r="G107" s="52">
        <f t="shared" si="3"/>
        <v>0</v>
      </c>
    </row>
    <row r="108" spans="1:7" ht="15" customHeight="1" x14ac:dyDescent="0.2">
      <c r="A108" s="2"/>
      <c r="B108" s="39" t="s">
        <v>23</v>
      </c>
      <c r="C108" s="54">
        <v>77</v>
      </c>
      <c r="D108" s="9">
        <v>54</v>
      </c>
      <c r="E108" s="2">
        <v>0</v>
      </c>
      <c r="F108" s="2">
        <v>0</v>
      </c>
      <c r="G108" s="52">
        <f t="shared" si="3"/>
        <v>0</v>
      </c>
    </row>
    <row r="109" spans="1:7" ht="15" customHeight="1" x14ac:dyDescent="0.2">
      <c r="A109" s="2"/>
      <c r="B109" s="39" t="s">
        <v>9</v>
      </c>
      <c r="C109" s="54">
        <v>66</v>
      </c>
      <c r="D109" s="9">
        <v>46</v>
      </c>
      <c r="E109" s="2">
        <v>0</v>
      </c>
      <c r="F109" s="2">
        <v>0</v>
      </c>
      <c r="G109" s="52">
        <f t="shared" si="3"/>
        <v>0</v>
      </c>
    </row>
    <row r="110" spans="1:7" ht="15" customHeight="1" x14ac:dyDescent="0.2">
      <c r="A110" s="2"/>
      <c r="B110" s="39" t="s">
        <v>64</v>
      </c>
      <c r="C110" s="55">
        <v>66</v>
      </c>
      <c r="D110" s="9">
        <v>46</v>
      </c>
      <c r="E110" s="2">
        <v>0</v>
      </c>
      <c r="F110" s="2">
        <v>0</v>
      </c>
      <c r="G110" s="52">
        <f t="shared" si="3"/>
        <v>0</v>
      </c>
    </row>
    <row r="111" spans="1:7" ht="15" customHeight="1" x14ac:dyDescent="0.2">
      <c r="A111" s="2"/>
      <c r="B111" s="39" t="s">
        <v>50</v>
      </c>
      <c r="C111" s="54">
        <v>88</v>
      </c>
      <c r="D111" s="9">
        <v>62</v>
      </c>
      <c r="E111" s="2">
        <v>0</v>
      </c>
      <c r="F111" s="2">
        <v>0</v>
      </c>
      <c r="G111" s="52">
        <f t="shared" si="3"/>
        <v>0</v>
      </c>
    </row>
    <row r="112" spans="1:7" ht="15" customHeight="1" x14ac:dyDescent="0.2">
      <c r="A112" s="2"/>
      <c r="B112" s="39" t="s">
        <v>30</v>
      </c>
      <c r="C112" s="54">
        <v>77</v>
      </c>
      <c r="D112" s="9">
        <v>54</v>
      </c>
      <c r="E112" s="2">
        <v>0</v>
      </c>
      <c r="F112" s="2">
        <v>0</v>
      </c>
      <c r="G112" s="52">
        <f t="shared" si="3"/>
        <v>0</v>
      </c>
    </row>
    <row r="113" spans="1:7" ht="15" customHeight="1" x14ac:dyDescent="0.2">
      <c r="A113" s="2"/>
      <c r="B113" s="39" t="s">
        <v>10</v>
      </c>
      <c r="C113" s="54">
        <v>77</v>
      </c>
      <c r="D113" s="9">
        <v>54</v>
      </c>
      <c r="E113" s="2">
        <v>0</v>
      </c>
      <c r="F113" s="2">
        <v>0</v>
      </c>
      <c r="G113" s="52">
        <f t="shared" si="3"/>
        <v>0</v>
      </c>
    </row>
    <row r="114" spans="1:7" ht="15" customHeight="1" x14ac:dyDescent="0.2">
      <c r="A114" s="2"/>
      <c r="B114" s="39" t="s">
        <v>11</v>
      </c>
      <c r="C114" s="54">
        <v>66</v>
      </c>
      <c r="D114" s="9">
        <v>46</v>
      </c>
      <c r="E114" s="2">
        <v>0</v>
      </c>
      <c r="F114" s="2">
        <v>0</v>
      </c>
      <c r="G114" s="52">
        <f t="shared" si="3"/>
        <v>0</v>
      </c>
    </row>
    <row r="115" spans="1:7" ht="15" customHeight="1" x14ac:dyDescent="0.2">
      <c r="A115" s="2"/>
      <c r="B115" s="39" t="s">
        <v>12</v>
      </c>
      <c r="C115" s="54">
        <v>77</v>
      </c>
      <c r="D115" s="9">
        <v>54</v>
      </c>
      <c r="E115" s="2">
        <v>0</v>
      </c>
      <c r="F115" s="2">
        <v>0</v>
      </c>
      <c r="G115" s="52">
        <f t="shared" si="3"/>
        <v>0</v>
      </c>
    </row>
    <row r="116" spans="1:7" ht="15" customHeight="1" x14ac:dyDescent="0.2">
      <c r="A116" s="2"/>
      <c r="B116" s="39" t="s">
        <v>24</v>
      </c>
      <c r="C116" s="54">
        <v>88</v>
      </c>
      <c r="D116" s="9">
        <v>62</v>
      </c>
      <c r="E116" s="2">
        <v>0</v>
      </c>
      <c r="F116" s="2">
        <v>0</v>
      </c>
      <c r="G116" s="52">
        <f t="shared" si="3"/>
        <v>0</v>
      </c>
    </row>
    <row r="117" spans="1:7" ht="15" customHeight="1" x14ac:dyDescent="0.2">
      <c r="A117" s="2"/>
      <c r="B117" s="39" t="s">
        <v>51</v>
      </c>
      <c r="C117" s="54">
        <v>66</v>
      </c>
      <c r="D117" s="9">
        <v>46</v>
      </c>
      <c r="E117" s="2">
        <v>0</v>
      </c>
      <c r="F117" s="2">
        <v>0</v>
      </c>
      <c r="G117" s="52">
        <f t="shared" si="3"/>
        <v>0</v>
      </c>
    </row>
    <row r="118" spans="1:7" ht="15" customHeight="1" x14ac:dyDescent="0.2">
      <c r="A118" s="2"/>
      <c r="B118" s="39" t="s">
        <v>13</v>
      </c>
      <c r="C118" s="54">
        <v>55</v>
      </c>
      <c r="D118" s="9">
        <v>39</v>
      </c>
      <c r="E118" s="2">
        <v>0</v>
      </c>
      <c r="F118" s="2">
        <v>0</v>
      </c>
      <c r="G118" s="52">
        <f t="shared" si="3"/>
        <v>0</v>
      </c>
    </row>
    <row r="119" spans="1:7" ht="15" customHeight="1" x14ac:dyDescent="0.2">
      <c r="A119" s="2"/>
      <c r="B119" s="39" t="s">
        <v>25</v>
      </c>
      <c r="C119" s="54">
        <v>66</v>
      </c>
      <c r="D119" s="9">
        <v>46</v>
      </c>
      <c r="E119" s="2">
        <v>0</v>
      </c>
      <c r="F119" s="2">
        <v>0</v>
      </c>
      <c r="G119" s="52">
        <f t="shared" si="3"/>
        <v>0</v>
      </c>
    </row>
    <row r="120" spans="1:7" ht="15" customHeight="1" x14ac:dyDescent="0.2">
      <c r="A120" s="2"/>
      <c r="B120" s="39" t="s">
        <v>31</v>
      </c>
      <c r="C120" s="54">
        <v>77</v>
      </c>
      <c r="D120" s="9">
        <v>54</v>
      </c>
      <c r="E120" s="2">
        <v>0</v>
      </c>
      <c r="F120" s="2">
        <v>0</v>
      </c>
      <c r="G120" s="52">
        <f t="shared" si="3"/>
        <v>0</v>
      </c>
    </row>
    <row r="121" spans="1:7" ht="15" customHeight="1" x14ac:dyDescent="0.2">
      <c r="A121" s="2"/>
      <c r="B121" s="39" t="s">
        <v>14</v>
      </c>
      <c r="C121" s="54">
        <v>77</v>
      </c>
      <c r="D121" s="9">
        <v>54</v>
      </c>
      <c r="E121" s="2">
        <v>0</v>
      </c>
      <c r="F121" s="2">
        <v>0</v>
      </c>
      <c r="G121" s="52">
        <f t="shared" si="3"/>
        <v>0</v>
      </c>
    </row>
    <row r="122" spans="1:7" ht="15" customHeight="1" x14ac:dyDescent="0.2">
      <c r="A122" s="2"/>
      <c r="B122" s="39" t="s">
        <v>15</v>
      </c>
      <c r="C122" s="54">
        <v>77</v>
      </c>
      <c r="D122" s="9">
        <v>54</v>
      </c>
      <c r="E122" s="2">
        <v>0</v>
      </c>
      <c r="F122" s="2">
        <v>0</v>
      </c>
      <c r="G122" s="52">
        <f t="shared" si="3"/>
        <v>0</v>
      </c>
    </row>
    <row r="123" spans="1:7" ht="15" customHeight="1" thickBot="1" x14ac:dyDescent="0.25">
      <c r="A123" s="4"/>
      <c r="B123" s="39" t="s">
        <v>16</v>
      </c>
      <c r="C123" s="54">
        <v>77</v>
      </c>
      <c r="D123" s="9">
        <v>54</v>
      </c>
      <c r="E123" s="2">
        <v>0</v>
      </c>
      <c r="F123" s="2">
        <v>0</v>
      </c>
      <c r="G123" s="53">
        <f t="shared" si="3"/>
        <v>0</v>
      </c>
    </row>
    <row r="124" spans="1:7" ht="15" customHeight="1" thickBot="1" x14ac:dyDescent="0.25">
      <c r="A124" s="16">
        <f>SUM(A92:A123)</f>
        <v>0</v>
      </c>
      <c r="C124" s="15"/>
      <c r="D124" s="15"/>
      <c r="E124" s="15"/>
      <c r="F124" s="15"/>
      <c r="G124" s="19">
        <f>SUM(G92:G123)</f>
        <v>0</v>
      </c>
    </row>
    <row r="127" spans="1:7" ht="15.75" x14ac:dyDescent="0.2">
      <c r="A127" s="20" t="s">
        <v>35</v>
      </c>
    </row>
    <row r="128" spans="1:7" ht="13.5" thickBot="1" x14ac:dyDescent="0.25"/>
    <row r="129" spans="1:5" s="15" customFormat="1" ht="27" customHeight="1" thickBot="1" x14ac:dyDescent="0.25">
      <c r="A129" s="42"/>
      <c r="B129" s="43" t="s">
        <v>65</v>
      </c>
      <c r="C129" s="62" t="s">
        <v>56</v>
      </c>
      <c r="D129" s="63"/>
      <c r="E129" s="44"/>
    </row>
    <row r="130" spans="1:5" ht="27" customHeight="1" x14ac:dyDescent="0.2">
      <c r="A130" s="45" t="s">
        <v>37</v>
      </c>
      <c r="B130" s="46">
        <f>C12</f>
        <v>0</v>
      </c>
      <c r="C130" s="64"/>
      <c r="D130" s="64"/>
    </row>
    <row r="131" spans="1:5" ht="27" customHeight="1" x14ac:dyDescent="0.2">
      <c r="A131" s="45" t="s">
        <v>57</v>
      </c>
      <c r="B131" s="47">
        <f>C18</f>
        <v>0</v>
      </c>
      <c r="C131" s="60"/>
      <c r="D131" s="60"/>
    </row>
    <row r="132" spans="1:5" ht="27" customHeight="1" x14ac:dyDescent="0.2">
      <c r="A132" s="45" t="s">
        <v>42</v>
      </c>
      <c r="B132" s="47">
        <f>E33</f>
        <v>0</v>
      </c>
      <c r="C132" s="61"/>
      <c r="D132" s="61"/>
    </row>
    <row r="133" spans="1:5" ht="27" customHeight="1" x14ac:dyDescent="0.2">
      <c r="A133" s="45" t="s">
        <v>58</v>
      </c>
      <c r="B133" s="47">
        <f>E48</f>
        <v>0</v>
      </c>
      <c r="C133" s="61"/>
      <c r="D133" s="61"/>
    </row>
    <row r="134" spans="1:5" ht="27" customHeight="1" x14ac:dyDescent="0.2">
      <c r="A134" s="45" t="s">
        <v>59</v>
      </c>
      <c r="B134" s="47">
        <f>G86</f>
        <v>0</v>
      </c>
      <c r="C134" s="69"/>
      <c r="D134" s="70"/>
    </row>
    <row r="135" spans="1:5" ht="27" customHeight="1" thickBot="1" x14ac:dyDescent="0.25">
      <c r="A135" s="45" t="s">
        <v>60</v>
      </c>
      <c r="B135" s="48">
        <f>G124</f>
        <v>0</v>
      </c>
      <c r="C135" s="57"/>
      <c r="D135" s="57"/>
    </row>
    <row r="136" spans="1:5" ht="27" customHeight="1" thickBot="1" x14ac:dyDescent="0.25">
      <c r="A136" s="49" t="s">
        <v>61</v>
      </c>
      <c r="B136" s="19">
        <f>SUM(B130:B135)</f>
        <v>0</v>
      </c>
    </row>
    <row r="137" spans="1:5" x14ac:dyDescent="0.2">
      <c r="B137" s="50"/>
    </row>
  </sheetData>
  <sheetProtection password="CC3D" sheet="1" objects="1" scenarios="1" insertRows="0"/>
  <sortState ref="A91:G122">
    <sortCondition ref="B91:B122"/>
  </sortState>
  <mergeCells count="16">
    <mergeCell ref="A1:G1"/>
    <mergeCell ref="B5:G5"/>
    <mergeCell ref="B3:G3"/>
    <mergeCell ref="B4:G4"/>
    <mergeCell ref="C134:D134"/>
    <mergeCell ref="C135:D135"/>
    <mergeCell ref="A7:G7"/>
    <mergeCell ref="A51:G51"/>
    <mergeCell ref="A89:G89"/>
    <mergeCell ref="A21:G21"/>
    <mergeCell ref="A36:G36"/>
    <mergeCell ref="C131:D131"/>
    <mergeCell ref="C132:D132"/>
    <mergeCell ref="C133:D133"/>
    <mergeCell ref="C129:D129"/>
    <mergeCell ref="C130:D130"/>
  </mergeCells>
  <phoneticPr fontId="0" type="noConversion"/>
  <conditionalFormatting sqref="F54:F85">
    <cfRule type="cellIs" dxfId="4" priority="6" operator="greaterThan">
      <formula>46</formula>
    </cfRule>
  </conditionalFormatting>
  <conditionalFormatting sqref="E54:E85">
    <cfRule type="cellIs" dxfId="3" priority="5" operator="greaterThan">
      <formula>14</formula>
    </cfRule>
  </conditionalFormatting>
  <conditionalFormatting sqref="E92:E123">
    <cfRule type="cellIs" dxfId="2" priority="3" operator="greaterThan">
      <formula>14</formula>
    </cfRule>
  </conditionalFormatting>
  <conditionalFormatting sqref="F92:F123">
    <cfRule type="cellIs" dxfId="1" priority="2" operator="greaterThan">
      <formula>46</formula>
    </cfRule>
  </conditionalFormatting>
  <conditionalFormatting sqref="A10">
    <cfRule type="cellIs" dxfId="0" priority="1" operator="greaterThan">
      <formula>100</formula>
    </cfRule>
  </conditionalFormatting>
  <pageMargins left="0.43307086614173229" right="0.39370078740157483" top="0.4" bottom="0.41" header="0.25" footer="0.25"/>
  <pageSetup scale="62" fitToHeight="0" orientation="portrait" horizontalDpi="300" verticalDpi="300" r:id="rId1"/>
  <headerFooter alignWithMargins="0"/>
  <ignoredErrors>
    <ignoredError sqref="C18 A12:B12 B136 G92:G12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Fördersummenberechnung</vt:lpstr>
      <vt:lpstr>Fördersummenberechnung!Druckbereich</vt:lpstr>
    </vt:vector>
  </TitlesOfParts>
  <Company>Sokrates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</dc:creator>
  <cp:lastModifiedBy>Semper-Wang, Lothar</cp:lastModifiedBy>
  <cp:lastPrinted>2017-02-08T16:27:38Z</cp:lastPrinted>
  <dcterms:created xsi:type="dcterms:W3CDTF">2007-04-14T10:24:30Z</dcterms:created>
  <dcterms:modified xsi:type="dcterms:W3CDTF">2017-10-04T09:49:06Z</dcterms:modified>
</cp:coreProperties>
</file>